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350" windowWidth="12120" windowHeight="4395" tabRatio="211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3" i="1" l="1"/>
  <c r="H13" i="1" s="1"/>
  <c r="G6" i="1"/>
  <c r="H6" i="1" s="1"/>
  <c r="G8" i="1"/>
  <c r="H8" i="1" s="1"/>
  <c r="G4" i="1" l="1"/>
  <c r="H4" i="1" s="1"/>
  <c r="G5" i="1"/>
  <c r="H5" i="1" s="1"/>
  <c r="G7" i="1"/>
  <c r="H7" i="1" s="1"/>
  <c r="G9" i="1"/>
  <c r="H9" i="1" s="1"/>
  <c r="G10" i="1"/>
  <c r="H10" i="1" s="1"/>
  <c r="G11" i="1"/>
  <c r="H11" i="1" s="1"/>
  <c r="G12" i="1"/>
  <c r="H12" i="1" s="1"/>
  <c r="A17" i="1"/>
  <c r="G14" i="1" l="1"/>
  <c r="H14" i="1" l="1"/>
  <c r="H17" i="1" s="1"/>
  <c r="G17" i="1"/>
  <c r="H18" i="1" s="1"/>
  <c r="H20" i="1" s="1"/>
  <c r="H19" i="1" s="1"/>
</calcChain>
</file>

<file path=xl/sharedStrings.xml><?xml version="1.0" encoding="utf-8"?>
<sst xmlns="http://schemas.openxmlformats.org/spreadsheetml/2006/main" count="45" uniqueCount="37">
  <si>
    <t>Označení</t>
  </si>
  <si>
    <t>Popis</t>
  </si>
  <si>
    <t>Množstevní jednotka</t>
  </si>
  <si>
    <t>Jednotková cena / Kč bez DPH</t>
  </si>
  <si>
    <t>Množství</t>
  </si>
  <si>
    <t>ks</t>
  </si>
  <si>
    <t>kpl</t>
  </si>
  <si>
    <t>CELKOVÁ CENA bez DPH</t>
  </si>
  <si>
    <t>CELKOVÁ CENA s DPH</t>
  </si>
  <si>
    <t>INSTALAČNÍ PRÁCE</t>
  </si>
  <si>
    <t>PODSTAVEC</t>
  </si>
  <si>
    <t xml:space="preserve">CENA ZA PROJEKČNÍ TECHNOLOGII DCI          </t>
  </si>
  <si>
    <t xml:space="preserve">NASTAVENÍ PROJEKCE DCI </t>
  </si>
  <si>
    <t>PROJEKČNÍ TECHNOLOGIE DCI A JEJÍ INSTALACE</t>
  </si>
  <si>
    <t>KABELÁŽE A INSTALAČNÍ MATERIÁL</t>
  </si>
  <si>
    <t xml:space="preserve">Kompletní nastavení digitálního projekčního systému certifikovaným technikem v souladu s požadavky DCI standardu.  </t>
  </si>
  <si>
    <t>REKAPITULACE DODÁVKY</t>
  </si>
  <si>
    <t>Cena celkem 
/ Kč bez DPH</t>
  </si>
  <si>
    <t>Cena celkem 
/ Kč vč. DPH</t>
  </si>
  <si>
    <t>Pol.</t>
  </si>
  <si>
    <t xml:space="preserve"> DPH 21%</t>
  </si>
  <si>
    <r>
      <t>DCI PROJEKTOR</t>
    </r>
    <r>
      <rPr>
        <b/>
        <sz val="10"/>
        <color indexed="8"/>
        <rFont val="Tahoma"/>
        <family val="2"/>
        <charset val="238"/>
      </rPr>
      <t xml:space="preserve"> </t>
    </r>
  </si>
  <si>
    <t xml:space="preserve">SVĚTELNÝ ZDROJ </t>
  </si>
  <si>
    <t xml:space="preserve">DCI SERVER 4K IMB </t>
  </si>
  <si>
    <t>Světelný zdroj pro DCI projektor o výkonu min. 3kW, který v daných projekčních podmínkách splňuje požadavky dané DCI specifikací (jas a uniformita obrazu) pro 2D i 3D projekci, životnost lampy min. 1500h</t>
  </si>
  <si>
    <t>UPS záložní napájecí zdroj</t>
  </si>
  <si>
    <t xml:space="preserve">Záložní napájecí zdroj pro napájení nesilových částí projekčního systému v provedení  19"/2RU, splňující výkonové požadavky výrobce DCI projektoru a dalších zařízení. Příkon min. 1980W.  </t>
  </si>
  <si>
    <t>Podstavec k DCI projektoru s rackem 19“ pro záložní napájecí zdroj a doplňkové AV komponenty. Podstavec s úložným rackovým prostorem min 12U. Instalace do pojezdu.</t>
  </si>
  <si>
    <r>
      <t>REDIGITALIZACE KINA Světozor Třeboň  -  Technická specifikace / položkový rozpočet</t>
    </r>
    <r>
      <rPr>
        <b/>
        <sz val="16"/>
        <color indexed="8"/>
        <rFont val="Arial"/>
        <family val="2"/>
        <charset val="238"/>
      </rPr>
      <t xml:space="preserve"> </t>
    </r>
  </si>
  <si>
    <t xml:space="preserve">DCI kinoserver s IMB a licencí pro přehrávání 4K a zabezpečením Fips 140 Level 2, podporující HFR, 2X 3G-SDI input, HDMI input, min. 6TB kapacita interního úložiště RAID 5, Ingest pomocí CRU, USB, FTP, security watermarking pro obraz i zvuk, včetně možnosti připojení nezávislého připojení ovládacích prvků klávesnice + myš + monitor, Rackové provedení, 2x redundantní napájecí zdroj </t>
  </si>
  <si>
    <t xml:space="preserve">Instalace projekčního systému v souladu se standardem DCI. Zaškolení obsluhy projekce min. 2x2hod. Zajištění certifikace systému u major studií a distributorů. Doprava zařízení. </t>
  </si>
  <si>
    <t>TOUCH PANEL</t>
  </si>
  <si>
    <t xml:space="preserve">Dotykový ovládací panel od výrobce projektoru k nezávislému ovládání </t>
  </si>
  <si>
    <t>DE-INSTALACE Staré technologie</t>
  </si>
  <si>
    <t>Demontáž staré DCI technologie a instalace do jiných prostorů.</t>
  </si>
  <si>
    <r>
      <t>DCI projektor s nativním rozlišením 4K (4.096 x 2.160 bodů) s kontrastním poměrem nejméně 1850</t>
    </r>
    <r>
      <rPr>
        <sz val="10"/>
        <color indexed="8"/>
        <rFont val="Tahoma"/>
        <family val="2"/>
        <charset val="238"/>
      </rPr>
      <t>:1, Light output min. 19000lumen,</t>
    </r>
    <r>
      <rPr>
        <sz val="10"/>
        <color indexed="8"/>
        <rFont val="Tahoma"/>
        <family val="2"/>
      </rPr>
      <t xml:space="preserve"> s podporou HFR (High Frame Rate) pro 2D i 3D projekci. Projektor musí ve spojení s navrženým světelným zdrojem (</t>
    </r>
    <r>
      <rPr>
        <sz val="10"/>
        <color indexed="8"/>
        <rFont val="Tahoma"/>
        <family val="2"/>
        <charset val="238"/>
      </rPr>
      <t>projekční výbojkou</t>
    </r>
    <r>
      <rPr>
        <sz val="10"/>
        <color indexed="8"/>
        <rFont val="Tahoma"/>
        <family val="2"/>
      </rPr>
      <t xml:space="preserve">) zajistit na dané projekční ploše jas obrazu dle standardu DCI (11 až 17fL pro 2D) a (4fL pro 3D). Vstupy 2x DVI, Slot pro IMB, RS232, 3D interface, GPIO. Motorizovaný objektiv pro formát FLAT a SCOPE Vyměnitelný Lamp House pro případné dokoupení slabší xenonové výbojky pro 2D projekci. </t>
    </r>
  </si>
  <si>
    <t>Veškeré potřebné kabeláže a instalační materiál, související s instalací projekční technologie, včetně úpravy stávajícího odsávání.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</si>
</sst>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Kč&quot;"/>
  </numFmts>
  <fonts count="22" x14ac:knownFonts="1">
    <font>
      <sz val="10"/>
      <name val="Arial"/>
      <family val="2"/>
    </font>
    <font>
      <sz val="8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color indexed="8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10"/>
      <name val="Arial"/>
      <family val="2"/>
    </font>
    <font>
      <b/>
      <sz val="10"/>
      <name val="Tahoma"/>
      <family val="2"/>
      <charset val="238"/>
    </font>
    <font>
      <b/>
      <sz val="16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sz val="10"/>
      <color indexed="8"/>
      <name val="Tahoma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sz val="9"/>
      <name val="Tahoma"/>
      <family val="2"/>
    </font>
    <font>
      <sz val="9"/>
      <name val="Arial"/>
      <family val="2"/>
    </font>
    <font>
      <sz val="10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1"/>
      <name val="Tahoma"/>
      <family val="2"/>
      <charset val="238"/>
    </font>
    <font>
      <b/>
      <sz val="12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0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/>
    <xf numFmtId="0" fontId="9" fillId="0" borderId="0" xfId="1"/>
    <xf numFmtId="0" fontId="2" fillId="0" borderId="1" xfId="1" applyFont="1" applyBorder="1" applyAlignment="1">
      <alignment horizontal="left" vertical="top" wrapText="1"/>
    </xf>
    <xf numFmtId="164" fontId="14" fillId="0" borderId="0" xfId="1" applyNumberFormat="1" applyFont="1"/>
    <xf numFmtId="0" fontId="14" fillId="0" borderId="0" xfId="1" applyFont="1"/>
    <xf numFmtId="0" fontId="2" fillId="0" borderId="1" xfId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17" fillId="0" borderId="0" xfId="1" applyFont="1"/>
    <xf numFmtId="0" fontId="13" fillId="0" borderId="1" xfId="1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 wrapText="1"/>
    </xf>
    <xf numFmtId="0" fontId="1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16" fillId="2" borderId="1" xfId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top" wrapText="1"/>
    </xf>
    <xf numFmtId="0" fontId="4" fillId="0" borderId="1" xfId="1" applyFont="1" applyBorder="1" applyAlignment="1">
      <alignment vertical="top" wrapText="1"/>
    </xf>
    <xf numFmtId="164" fontId="21" fillId="0" borderId="1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top" wrapText="1"/>
    </xf>
    <xf numFmtId="0" fontId="15" fillId="0" borderId="3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5" xfId="1" applyFont="1" applyBorder="1" applyAlignment="1">
      <alignment horizontal="right" vertical="center"/>
    </xf>
    <xf numFmtId="0" fontId="5" fillId="0" borderId="1" xfId="1" applyFont="1" applyBorder="1" applyAlignment="1">
      <alignment horizontal="right" vertical="center"/>
    </xf>
    <xf numFmtId="0" fontId="20" fillId="0" borderId="1" xfId="1" applyFont="1" applyBorder="1" applyAlignment="1">
      <alignment horizontal="right" vertical="center"/>
    </xf>
    <xf numFmtId="0" fontId="8" fillId="0" borderId="1" xfId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center" vertical="top"/>
    </xf>
    <xf numFmtId="164" fontId="3" fillId="3" borderId="1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vertical="top" wrapText="1"/>
    </xf>
    <xf numFmtId="0" fontId="2" fillId="4" borderId="1" xfId="1" applyFont="1" applyFill="1" applyBorder="1" applyAlignment="1">
      <alignment vertical="top" wrapText="1"/>
    </xf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="90" zoomScaleNormal="75" zoomScaleSheetLayoutView="90" workbookViewId="0">
      <selection activeCell="B6" sqref="B6"/>
    </sheetView>
  </sheetViews>
  <sheetFormatPr defaultRowHeight="11.25" x14ac:dyDescent="0.2"/>
  <cols>
    <col min="1" max="1" width="7.7109375" style="1" customWidth="1"/>
    <col min="2" max="2" width="38.5703125" style="1" customWidth="1"/>
    <col min="3" max="3" width="88.7109375" style="1" customWidth="1"/>
    <col min="4" max="4" width="10.7109375" style="1" customWidth="1"/>
    <col min="5" max="5" width="14.28515625" style="1" customWidth="1"/>
    <col min="6" max="6" width="7.42578125" style="1" customWidth="1"/>
    <col min="7" max="7" width="16.7109375" style="1" customWidth="1"/>
    <col min="8" max="8" width="19.42578125" style="1" customWidth="1"/>
    <col min="9" max="9" width="15.7109375" style="1" customWidth="1"/>
    <col min="10" max="10" width="17.85546875" style="1" customWidth="1"/>
    <col min="11" max="16384" width="9.140625" style="1"/>
  </cols>
  <sheetData>
    <row r="1" spans="1:9" ht="33" customHeight="1" x14ac:dyDescent="0.2">
      <c r="A1" s="26" t="s">
        <v>28</v>
      </c>
      <c r="B1" s="27"/>
      <c r="C1" s="27"/>
      <c r="D1" s="27"/>
      <c r="E1" s="27"/>
      <c r="F1" s="27"/>
      <c r="G1" s="27"/>
      <c r="H1" s="28"/>
    </row>
    <row r="2" spans="1:9" s="15" customFormat="1" ht="33.75" x14ac:dyDescent="0.2">
      <c r="A2" s="21" t="s">
        <v>19</v>
      </c>
      <c r="B2" s="21" t="s">
        <v>0</v>
      </c>
      <c r="C2" s="21" t="s">
        <v>1</v>
      </c>
      <c r="D2" s="21" t="s">
        <v>2</v>
      </c>
      <c r="E2" s="21" t="s">
        <v>3</v>
      </c>
      <c r="F2" s="21" t="s">
        <v>4</v>
      </c>
      <c r="G2" s="21" t="s">
        <v>17</v>
      </c>
      <c r="H2" s="21" t="s">
        <v>18</v>
      </c>
    </row>
    <row r="3" spans="1:9" ht="27.95" customHeight="1" x14ac:dyDescent="0.2">
      <c r="A3" s="29" t="s">
        <v>13</v>
      </c>
      <c r="B3" s="29"/>
      <c r="C3" s="29"/>
      <c r="D3" s="29"/>
      <c r="E3" s="29"/>
      <c r="F3" s="29"/>
      <c r="G3" s="29"/>
      <c r="H3" s="29"/>
    </row>
    <row r="4" spans="1:9" s="9" customFormat="1" ht="75.75" customHeight="1" x14ac:dyDescent="0.2">
      <c r="A4" s="19">
        <v>1</v>
      </c>
      <c r="B4" s="38" t="s">
        <v>21</v>
      </c>
      <c r="C4" s="18" t="s">
        <v>35</v>
      </c>
      <c r="D4" s="16" t="s">
        <v>5</v>
      </c>
      <c r="E4" s="17">
        <v>0</v>
      </c>
      <c r="F4" s="16">
        <v>1</v>
      </c>
      <c r="G4" s="17">
        <f t="shared" ref="G4:G9" si="0">E4*F4</f>
        <v>0</v>
      </c>
      <c r="H4" s="17">
        <f>G4*1.21</f>
        <v>0</v>
      </c>
      <c r="I4" s="8"/>
    </row>
    <row r="5" spans="1:9" ht="39.75" customHeight="1" x14ac:dyDescent="0.2">
      <c r="A5" s="10">
        <v>2</v>
      </c>
      <c r="B5" s="38" t="s">
        <v>22</v>
      </c>
      <c r="C5" s="18" t="s">
        <v>24</v>
      </c>
      <c r="D5" s="13" t="s">
        <v>5</v>
      </c>
      <c r="E5" s="12">
        <v>0</v>
      </c>
      <c r="F5" s="13">
        <v>1</v>
      </c>
      <c r="G5" s="12">
        <f t="shared" si="0"/>
        <v>0</v>
      </c>
      <c r="H5" s="17">
        <f t="shared" ref="H5:H12" si="1">G5*1.21</f>
        <v>0</v>
      </c>
    </row>
    <row r="6" spans="1:9" ht="18" customHeight="1" x14ac:dyDescent="0.2">
      <c r="A6" s="10">
        <v>3</v>
      </c>
      <c r="B6" s="38" t="s">
        <v>31</v>
      </c>
      <c r="C6" s="25" t="s">
        <v>32</v>
      </c>
      <c r="D6" s="13" t="s">
        <v>5</v>
      </c>
      <c r="E6" s="12">
        <v>0</v>
      </c>
      <c r="F6" s="13">
        <v>1</v>
      </c>
      <c r="G6" s="12">
        <f t="shared" si="0"/>
        <v>0</v>
      </c>
      <c r="H6" s="17">
        <f t="shared" si="1"/>
        <v>0</v>
      </c>
    </row>
    <row r="7" spans="1:9" ht="52.5" customHeight="1" x14ac:dyDescent="0.2">
      <c r="A7" s="10">
        <v>4</v>
      </c>
      <c r="B7" s="39" t="s">
        <v>23</v>
      </c>
      <c r="C7" s="22" t="s">
        <v>29</v>
      </c>
      <c r="D7" s="13" t="s">
        <v>5</v>
      </c>
      <c r="E7" s="12">
        <v>0</v>
      </c>
      <c r="F7" s="13">
        <v>1</v>
      </c>
      <c r="G7" s="12">
        <f t="shared" si="0"/>
        <v>0</v>
      </c>
      <c r="H7" s="17">
        <f t="shared" si="1"/>
        <v>0</v>
      </c>
    </row>
    <row r="8" spans="1:9" s="9" customFormat="1" ht="30" customHeight="1" x14ac:dyDescent="0.2">
      <c r="A8" s="19">
        <v>5</v>
      </c>
      <c r="B8" s="23" t="s">
        <v>10</v>
      </c>
      <c r="C8" s="18" t="s">
        <v>27</v>
      </c>
      <c r="D8" s="16" t="s">
        <v>5</v>
      </c>
      <c r="E8" s="17">
        <v>0</v>
      </c>
      <c r="F8" s="16">
        <v>1</v>
      </c>
      <c r="G8" s="17">
        <f t="shared" si="0"/>
        <v>0</v>
      </c>
      <c r="H8" s="17">
        <f t="shared" ref="H8" si="2">G8*1.21</f>
        <v>0</v>
      </c>
      <c r="I8" s="8"/>
    </row>
    <row r="9" spans="1:9" ht="28.5" customHeight="1" x14ac:dyDescent="0.2">
      <c r="A9" s="10">
        <v>6</v>
      </c>
      <c r="B9" s="20" t="s">
        <v>25</v>
      </c>
      <c r="C9" s="7" t="s">
        <v>26</v>
      </c>
      <c r="D9" s="13" t="s">
        <v>5</v>
      </c>
      <c r="E9" s="12">
        <v>0</v>
      </c>
      <c r="F9" s="13">
        <v>1</v>
      </c>
      <c r="G9" s="12">
        <f t="shared" si="0"/>
        <v>0</v>
      </c>
      <c r="H9" s="17">
        <f t="shared" si="1"/>
        <v>0</v>
      </c>
    </row>
    <row r="10" spans="1:9" ht="27.95" customHeight="1" x14ac:dyDescent="0.2">
      <c r="A10" s="10">
        <v>7</v>
      </c>
      <c r="B10" s="20" t="s">
        <v>14</v>
      </c>
      <c r="C10" s="7" t="s">
        <v>36</v>
      </c>
      <c r="D10" s="13" t="s">
        <v>6</v>
      </c>
      <c r="E10" s="12">
        <v>0</v>
      </c>
      <c r="F10" s="13">
        <v>1</v>
      </c>
      <c r="G10" s="12">
        <f t="shared" ref="G10:G12" si="3">E10*F10</f>
        <v>0</v>
      </c>
      <c r="H10" s="17">
        <f t="shared" si="1"/>
        <v>0</v>
      </c>
    </row>
    <row r="11" spans="1:9" ht="27.95" customHeight="1" x14ac:dyDescent="0.2">
      <c r="A11" s="10">
        <v>8</v>
      </c>
      <c r="B11" s="20" t="s">
        <v>12</v>
      </c>
      <c r="C11" s="7" t="s">
        <v>15</v>
      </c>
      <c r="D11" s="13" t="s">
        <v>6</v>
      </c>
      <c r="E11" s="12">
        <v>0</v>
      </c>
      <c r="F11" s="13">
        <v>1</v>
      </c>
      <c r="G11" s="12">
        <f t="shared" si="3"/>
        <v>0</v>
      </c>
      <c r="H11" s="17">
        <f t="shared" si="1"/>
        <v>0</v>
      </c>
    </row>
    <row r="12" spans="1:9" ht="27.95" customHeight="1" x14ac:dyDescent="0.2">
      <c r="A12" s="10">
        <v>9</v>
      </c>
      <c r="B12" s="20" t="s">
        <v>9</v>
      </c>
      <c r="C12" s="7" t="s">
        <v>30</v>
      </c>
      <c r="D12" s="13" t="s">
        <v>6</v>
      </c>
      <c r="E12" s="12">
        <v>0</v>
      </c>
      <c r="F12" s="13">
        <v>1</v>
      </c>
      <c r="G12" s="12">
        <f t="shared" si="3"/>
        <v>0</v>
      </c>
      <c r="H12" s="17">
        <f t="shared" si="1"/>
        <v>0</v>
      </c>
    </row>
    <row r="13" spans="1:9" ht="27.95" customHeight="1" x14ac:dyDescent="0.2">
      <c r="A13" s="10">
        <v>10</v>
      </c>
      <c r="B13" s="20" t="s">
        <v>33</v>
      </c>
      <c r="C13" s="7" t="s">
        <v>34</v>
      </c>
      <c r="D13" s="13" t="s">
        <v>6</v>
      </c>
      <c r="E13" s="12">
        <v>0</v>
      </c>
      <c r="F13" s="13">
        <v>1</v>
      </c>
      <c r="G13" s="12">
        <f t="shared" ref="G13" si="4">E13*F13</f>
        <v>0</v>
      </c>
      <c r="H13" s="17">
        <f t="shared" ref="H13" si="5">G13*1.21</f>
        <v>0</v>
      </c>
    </row>
    <row r="14" spans="1:9" ht="24" customHeight="1" x14ac:dyDescent="0.2">
      <c r="A14" s="30" t="s">
        <v>11</v>
      </c>
      <c r="B14" s="31"/>
      <c r="C14" s="31"/>
      <c r="D14" s="31"/>
      <c r="E14" s="31"/>
      <c r="F14" s="32"/>
      <c r="G14" s="11">
        <f>SUM(G4:G12)</f>
        <v>0</v>
      </c>
      <c r="H14" s="11">
        <f>G14*1.21</f>
        <v>0</v>
      </c>
    </row>
    <row r="15" spans="1:9" s="2" customFormat="1" ht="13.5" customHeight="1" x14ac:dyDescent="0.2">
      <c r="A15" s="36"/>
      <c r="B15" s="36"/>
      <c r="C15" s="36"/>
      <c r="D15" s="36"/>
      <c r="E15" s="36"/>
      <c r="F15" s="36"/>
      <c r="G15" s="36"/>
      <c r="H15" s="36"/>
    </row>
    <row r="16" spans="1:9" s="2" customFormat="1" ht="27.95" customHeight="1" x14ac:dyDescent="0.2">
      <c r="A16" s="37" t="s">
        <v>16</v>
      </c>
      <c r="B16" s="37"/>
      <c r="C16" s="37"/>
      <c r="D16" s="37"/>
      <c r="E16" s="37"/>
      <c r="F16" s="37"/>
      <c r="G16" s="37"/>
      <c r="H16" s="37"/>
    </row>
    <row r="17" spans="1:8" s="3" customFormat="1" ht="27.95" customHeight="1" x14ac:dyDescent="0.2">
      <c r="A17" s="30" t="str">
        <f>A14</f>
        <v xml:space="preserve">CENA ZA PROJEKČNÍ TECHNOLOGII DCI          </v>
      </c>
      <c r="B17" s="31"/>
      <c r="C17" s="31"/>
      <c r="D17" s="31"/>
      <c r="E17" s="31"/>
      <c r="F17" s="32"/>
      <c r="G17" s="11">
        <f>G14</f>
        <v>0</v>
      </c>
      <c r="H17" s="11">
        <f>H14</f>
        <v>0</v>
      </c>
    </row>
    <row r="18" spans="1:8" s="4" customFormat="1" ht="27.95" customHeight="1" x14ac:dyDescent="0.2">
      <c r="A18" s="33" t="s">
        <v>7</v>
      </c>
      <c r="B18" s="33"/>
      <c r="C18" s="33"/>
      <c r="D18" s="33"/>
      <c r="E18" s="33"/>
      <c r="F18" s="33"/>
      <c r="G18" s="33"/>
      <c r="H18" s="14">
        <f>SUM(G17:G17)</f>
        <v>0</v>
      </c>
    </row>
    <row r="19" spans="1:8" s="4" customFormat="1" ht="27.95" customHeight="1" x14ac:dyDescent="0.2">
      <c r="A19" s="34" t="s">
        <v>20</v>
      </c>
      <c r="B19" s="35"/>
      <c r="C19" s="35"/>
      <c r="D19" s="35"/>
      <c r="E19" s="35"/>
      <c r="F19" s="35"/>
      <c r="G19" s="35"/>
      <c r="H19" s="24">
        <f>H20-H18</f>
        <v>0</v>
      </c>
    </row>
    <row r="20" spans="1:8" s="4" customFormat="1" ht="27.95" customHeight="1" x14ac:dyDescent="0.2">
      <c r="A20" s="33" t="s">
        <v>8</v>
      </c>
      <c r="B20" s="33"/>
      <c r="C20" s="33"/>
      <c r="D20" s="33"/>
      <c r="E20" s="33"/>
      <c r="F20" s="33"/>
      <c r="G20" s="33"/>
      <c r="H20" s="14">
        <f>H18*1.21</f>
        <v>0</v>
      </c>
    </row>
    <row r="21" spans="1:8" s="5" customFormat="1" ht="10.5" x14ac:dyDescent="0.15"/>
    <row r="22" spans="1:8" s="5" customFormat="1" ht="10.5" x14ac:dyDescent="0.15"/>
    <row r="23" spans="1:8" s="5" customFormat="1" ht="10.5" x14ac:dyDescent="0.15"/>
    <row r="24" spans="1:8" s="5" customFormat="1" ht="10.5" x14ac:dyDescent="0.15"/>
    <row r="25" spans="1:8" s="5" customFormat="1" ht="10.5" x14ac:dyDescent="0.15"/>
    <row r="26" spans="1:8" s="5" customFormat="1" ht="10.5" x14ac:dyDescent="0.15"/>
    <row r="27" spans="1:8" s="5" customFormat="1" ht="10.5" x14ac:dyDescent="0.15"/>
    <row r="28" spans="1:8" s="5" customFormat="1" ht="10.5" x14ac:dyDescent="0.15"/>
    <row r="29" spans="1:8" s="5" customFormat="1" ht="10.5" x14ac:dyDescent="0.15"/>
    <row r="30" spans="1:8" s="5" customFormat="1" ht="10.5" x14ac:dyDescent="0.15"/>
    <row r="31" spans="1:8" s="5" customFormat="1" ht="10.5" x14ac:dyDescent="0.15"/>
  </sheetData>
  <sheetProtection selectLockedCells="1" selectUnlockedCells="1"/>
  <mergeCells count="9">
    <mergeCell ref="A1:H1"/>
    <mergeCell ref="A3:H3"/>
    <mergeCell ref="A14:F14"/>
    <mergeCell ref="A20:G20"/>
    <mergeCell ref="A19:G19"/>
    <mergeCell ref="A17:F17"/>
    <mergeCell ref="A15:H15"/>
    <mergeCell ref="A16:H16"/>
    <mergeCell ref="A18:G18"/>
  </mergeCells>
  <phoneticPr fontId="1" type="noConversion"/>
  <printOptions gridLines="1"/>
  <pageMargins left="0.47244094488188981" right="0.47244094488188981" top="0.51" bottom="0.35" header="0.52" footer="0.38"/>
  <pageSetup paperSize="9" scale="68" fitToHeight="0" orientation="landscape" useFirstPageNumber="1" horizontalDpi="300" verticalDpi="300" r:id="rId1"/>
  <headerFooter alignWithMargins="0">
    <oddFooter>&amp;C&amp;"Times New Roman,obyčejné"&amp;12Stránka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2" zoomScaleNormal="62" workbookViewId="0"/>
  </sheetViews>
  <sheetFormatPr defaultColWidth="11.5703125" defaultRowHeight="12.75" x14ac:dyDescent="0.2"/>
  <cols>
    <col min="1" max="16384" width="11.5703125" style="6"/>
  </cols>
  <sheetData/>
  <sheetProtection selectLockedCells="1" selectUnlockedCells="1"/>
  <phoneticPr fontId="1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2" zoomScaleNormal="62" workbookViewId="0"/>
  </sheetViews>
  <sheetFormatPr defaultColWidth="11.5703125" defaultRowHeight="12.75" x14ac:dyDescent="0.2"/>
  <cols>
    <col min="1" max="16384" width="11.5703125" style="6"/>
  </cols>
  <sheetData/>
  <sheetProtection selectLockedCells="1" selectUnlockedCells="1"/>
  <phoneticPr fontId="1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Hasik</dc:creator>
  <cp:lastModifiedBy>Milan Jáchim</cp:lastModifiedBy>
  <cp:lastPrinted>2013-02-11T12:14:34Z</cp:lastPrinted>
  <dcterms:created xsi:type="dcterms:W3CDTF">2012-02-27T08:13:15Z</dcterms:created>
  <dcterms:modified xsi:type="dcterms:W3CDTF">2018-01-24T07:21:16Z</dcterms:modified>
</cp:coreProperties>
</file>